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治区第三批" sheetId="1" r:id="rId1"/>
  </sheets>
  <definedNames>
    <definedName name="_xlnm.Print_Titles" localSheetId="0">自治区第三批!$2:$4</definedName>
  </definedNames>
  <calcPr calcId="144525"/>
</workbook>
</file>

<file path=xl/sharedStrings.xml><?xml version="1.0" encoding="utf-8"?>
<sst xmlns="http://schemas.openxmlformats.org/spreadsheetml/2006/main" count="44" uniqueCount="43">
  <si>
    <t>附件</t>
  </si>
  <si>
    <t>2023年自治区财政支农项目第三批资金计划表</t>
  </si>
  <si>
    <t>单位：万元</t>
  </si>
  <si>
    <t>市县/项目</t>
  </si>
  <si>
    <t>小计</t>
  </si>
  <si>
    <t>农村厕所革命整村推进</t>
  </si>
  <si>
    <t>牛奶产业提档升级</t>
  </si>
  <si>
    <t>肉牛产业提档升级</t>
  </si>
  <si>
    <t>滩羊产业提档升级</t>
  </si>
  <si>
    <t>合计</t>
  </si>
  <si>
    <t>种业振兴</t>
  </si>
  <si>
    <t>农业产业融合发展</t>
  </si>
  <si>
    <t>农业现代化示范区</t>
  </si>
  <si>
    <t>高标准农田建设</t>
  </si>
  <si>
    <t>农业农村厅综合办公大楼维修改造</t>
  </si>
  <si>
    <t>各市、县合计</t>
  </si>
  <si>
    <t>银川市小计</t>
  </si>
  <si>
    <t>银川市本级</t>
  </si>
  <si>
    <t>石嘴山市小计</t>
  </si>
  <si>
    <t>石嘴山市本级</t>
  </si>
  <si>
    <t>平罗县</t>
  </si>
  <si>
    <t>吴忠市小计</t>
  </si>
  <si>
    <t>吴忠市本级</t>
  </si>
  <si>
    <t>利通区</t>
  </si>
  <si>
    <t>同心县</t>
  </si>
  <si>
    <t>固原市小计</t>
  </si>
  <si>
    <t>固原市本级</t>
  </si>
  <si>
    <t>中卫市小计</t>
  </si>
  <si>
    <t>中宁县</t>
  </si>
  <si>
    <t>自治区本级合计</t>
  </si>
  <si>
    <t>宁夏农林科学院</t>
  </si>
  <si>
    <t>宁夏农林科学院林业与草地生态研究所</t>
  </si>
  <si>
    <t>宁夏农林科学院枸杞科学研究所</t>
  </si>
  <si>
    <t>宁夏农林科学院园艺研究所</t>
  </si>
  <si>
    <t>贺兰山东麓葡萄酒产业园区管委会</t>
  </si>
  <si>
    <t>自治区林业和草原局</t>
  </si>
  <si>
    <t>宁夏林权服务与产业发展中心</t>
  </si>
  <si>
    <t>宁夏国有林场林木种苗工作总站</t>
  </si>
  <si>
    <t>农业农村厅本级</t>
  </si>
  <si>
    <t>农业农村厅机关服务中心</t>
  </si>
  <si>
    <t>农业技术推广总站</t>
  </si>
  <si>
    <t>畜牧工作站</t>
  </si>
  <si>
    <t>园艺技术推广站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</si>
</sst>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4"/>
      <name val="黑体"/>
      <charset val="134"/>
    </font>
    <font>
      <sz val="10"/>
      <name val="Times New Roman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sz val="11"/>
      <name val="等线"/>
      <charset val="134"/>
    </font>
    <font>
      <b/>
      <sz val="1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8" fillId="24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0" fillId="28" borderId="8" applyNumberFormat="false" applyAlignment="false" applyProtection="false">
      <alignment vertical="center"/>
    </xf>
    <xf numFmtId="0" fontId="31" fillId="24" borderId="9" applyNumberFormat="false" applyAlignment="false" applyProtection="false">
      <alignment vertical="center"/>
    </xf>
    <xf numFmtId="0" fontId="32" fillId="31" borderId="10" applyNumberFormat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8" fillId="7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176" fontId="0" fillId="0" borderId="0" xfId="0" applyNumberFormat="true" applyFont="true">
      <alignment vertical="center"/>
    </xf>
    <xf numFmtId="0" fontId="1" fillId="0" borderId="0" xfId="0" applyNumberFormat="true" applyFont="true" applyFill="true" applyAlignment="true">
      <alignment vertical="center" wrapText="true"/>
    </xf>
    <xf numFmtId="0" fontId="2" fillId="0" borderId="0" xfId="0" applyNumberFormat="true" applyFont="true" applyFill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177" fontId="5" fillId="0" borderId="0" xfId="0" applyNumberFormat="true" applyFont="true" applyFill="true" applyAlignment="true">
      <alignment horizontal="right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176" fontId="10" fillId="0" borderId="3" xfId="0" applyNumberFormat="true" applyFont="true" applyFill="true" applyBorder="true" applyAlignment="true">
      <alignment horizontal="center" vertical="center" wrapText="true"/>
    </xf>
    <xf numFmtId="176" fontId="11" fillId="0" borderId="3" xfId="0" applyNumberFormat="true" applyFont="true" applyFill="true" applyBorder="true" applyAlignment="true">
      <alignment horizontal="center" vertical="center" wrapText="true"/>
    </xf>
    <xf numFmtId="0" fontId="12" fillId="0" borderId="0" xfId="0" applyNumberFormat="true" applyFont="true" applyFill="true" applyAlignment="true"/>
    <xf numFmtId="177" fontId="11" fillId="0" borderId="1" xfId="0" applyNumberFormat="true" applyFont="true" applyFill="true" applyBorder="true" applyAlignment="true">
      <alignment horizontal="center" vertical="center" wrapText="true"/>
    </xf>
    <xf numFmtId="0" fontId="13" fillId="0" borderId="0" xfId="0" applyNumberFormat="true" applyFont="true" applyFill="true">
      <alignment vertical="center"/>
    </xf>
    <xf numFmtId="176" fontId="12" fillId="0" borderId="0" xfId="0" applyNumberFormat="true" applyFont="true" applyFill="true" applyAlignment="true"/>
    <xf numFmtId="0" fontId="0" fillId="0" borderId="0" xfId="0" applyNumberFormat="true" applyFont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3"/>
  <sheetViews>
    <sheetView tabSelected="1" workbookViewId="0">
      <selection activeCell="O10" sqref="O10"/>
    </sheetView>
  </sheetViews>
  <sheetFormatPr defaultColWidth="10" defaultRowHeight="13.5"/>
  <cols>
    <col min="1" max="1" width="35.5" customWidth="true"/>
    <col min="2" max="2" width="16.3333333333333" hidden="true" customWidth="true"/>
    <col min="3" max="3" width="13" hidden="true" customWidth="true"/>
    <col min="4" max="4" width="22.25" hidden="true" customWidth="true"/>
    <col min="5" max="7" width="15" hidden="true" customWidth="true"/>
    <col min="8" max="8" width="13.5" customWidth="true"/>
    <col min="9" max="9" width="14" customWidth="true"/>
    <col min="10" max="10" width="12.375" customWidth="true"/>
    <col min="11" max="11" width="18.625" hidden="true" customWidth="true"/>
    <col min="12" max="12" width="14" customWidth="true"/>
    <col min="13" max="13" width="16.375" hidden="true" customWidth="true"/>
    <col min="14" max="14" width="20.125" customWidth="true"/>
    <col min="15" max="26" width="16" customWidth="true"/>
  </cols>
  <sheetData>
    <row r="1" ht="18.75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29.25" spans="1:2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24" customHeight="true" spans="1:2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48" customHeight="true" spans="1:26">
      <c r="A4" s="7" t="s">
        <v>3</v>
      </c>
      <c r="B4" s="7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20" t="s">
        <v>11</v>
      </c>
      <c r="K4" s="20" t="s">
        <v>12</v>
      </c>
      <c r="L4" s="7" t="s">
        <v>13</v>
      </c>
      <c r="M4" s="20"/>
      <c r="N4" s="20" t="s">
        <v>14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27" customHeight="true" spans="1:26">
      <c r="A5" s="8" t="s">
        <v>9</v>
      </c>
      <c r="B5" s="8">
        <f>B6+B20</f>
        <v>9690.81</v>
      </c>
      <c r="C5" s="7">
        <f t="shared" ref="C5:C19" si="0">D5+E5+F5+G5</f>
        <v>0</v>
      </c>
      <c r="D5" s="7">
        <f>D6+D20</f>
        <v>0</v>
      </c>
      <c r="E5" s="7">
        <f>E6+E20</f>
        <v>0</v>
      </c>
      <c r="F5" s="7">
        <f>F6+F20</f>
        <v>0</v>
      </c>
      <c r="G5" s="7">
        <f>G6+G20</f>
        <v>0</v>
      </c>
      <c r="H5" s="8">
        <f t="shared" ref="H5:H19" si="1">I5+J5+K5+L5+M5+N5</f>
        <v>9690.81</v>
      </c>
      <c r="I5" s="7">
        <f>I6+I20</f>
        <v>650</v>
      </c>
      <c r="J5" s="7">
        <f>J6+J20</f>
        <v>800</v>
      </c>
      <c r="K5" s="7">
        <f>K6+K20</f>
        <v>0</v>
      </c>
      <c r="L5" s="7">
        <f>L6+M8</f>
        <v>7730</v>
      </c>
      <c r="M5" s="7">
        <f>M6+M20</f>
        <v>0</v>
      </c>
      <c r="N5" s="8">
        <f>N6+N20</f>
        <v>510.81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27" customHeight="true" spans="1:26">
      <c r="A6" s="9" t="s">
        <v>15</v>
      </c>
      <c r="B6" s="10">
        <f>B7+B9+B12+B16+B18+K6</f>
        <v>8580</v>
      </c>
      <c r="C6" s="10">
        <f t="shared" si="0"/>
        <v>0</v>
      </c>
      <c r="D6" s="10">
        <f>D7+D9+D12+D16+D18</f>
        <v>0</v>
      </c>
      <c r="E6" s="10">
        <f>E7+E9+E12+E16+E18</f>
        <v>0</v>
      </c>
      <c r="F6" s="10">
        <f>F7+F9+F12+F16+F18</f>
        <v>0</v>
      </c>
      <c r="G6" s="10">
        <f>G7+G9+G12+G16+G18</f>
        <v>0</v>
      </c>
      <c r="H6" s="10">
        <f t="shared" si="1"/>
        <v>8580</v>
      </c>
      <c r="I6" s="10">
        <f t="shared" ref="I6:N6" si="2">I7+I9+I12+I16+I18</f>
        <v>50</v>
      </c>
      <c r="J6" s="10">
        <f t="shared" si="2"/>
        <v>800</v>
      </c>
      <c r="K6" s="10"/>
      <c r="L6" s="10">
        <f t="shared" si="2"/>
        <v>7730</v>
      </c>
      <c r="M6" s="10">
        <f t="shared" si="2"/>
        <v>0</v>
      </c>
      <c r="N6" s="10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7" customHeight="true" spans="1:26">
      <c r="A7" s="11" t="s">
        <v>16</v>
      </c>
      <c r="B7" s="12">
        <f>SUM(B8:B8)</f>
        <v>260</v>
      </c>
      <c r="C7" s="12">
        <f t="shared" si="0"/>
        <v>0</v>
      </c>
      <c r="D7" s="12">
        <f>SUM(D8:D8)</f>
        <v>0</v>
      </c>
      <c r="E7" s="12">
        <f>SUM(E8:E8)</f>
        <v>0</v>
      </c>
      <c r="F7" s="12">
        <f>SUM(F8:F8)</f>
        <v>0</v>
      </c>
      <c r="G7" s="12">
        <f>SUM(G8:G8)</f>
        <v>0</v>
      </c>
      <c r="H7" s="12">
        <f t="shared" si="1"/>
        <v>260</v>
      </c>
      <c r="I7" s="12">
        <f>SUM(I8:I8)</f>
        <v>50</v>
      </c>
      <c r="J7" s="12">
        <f>SUM(J8:J8)</f>
        <v>200</v>
      </c>
      <c r="K7" s="12"/>
      <c r="L7" s="12">
        <f>SUM(L8:L8)</f>
        <v>10</v>
      </c>
      <c r="M7" s="12">
        <f>SUM(M8:M8)</f>
        <v>0</v>
      </c>
      <c r="N7" s="12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7" customHeight="true" spans="1:26">
      <c r="A8" s="13" t="s">
        <v>17</v>
      </c>
      <c r="B8" s="12">
        <f>SUM(D8+E8+F8+G8+I8+J8+K8+L8+M8+N8)</f>
        <v>260</v>
      </c>
      <c r="C8" s="12">
        <f t="shared" si="0"/>
        <v>0</v>
      </c>
      <c r="D8" s="14"/>
      <c r="E8" s="14"/>
      <c r="F8" s="14"/>
      <c r="G8" s="14"/>
      <c r="H8" s="12">
        <f t="shared" si="1"/>
        <v>260</v>
      </c>
      <c r="I8" s="14">
        <v>50</v>
      </c>
      <c r="J8" s="14">
        <v>200</v>
      </c>
      <c r="K8" s="14"/>
      <c r="L8" s="14">
        <v>10</v>
      </c>
      <c r="M8" s="14"/>
      <c r="N8" s="14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7" customHeight="true" spans="1:26">
      <c r="A9" s="11" t="s">
        <v>18</v>
      </c>
      <c r="B9" s="12">
        <f>SUM(B10:B11)</f>
        <v>1835</v>
      </c>
      <c r="C9" s="12">
        <f t="shared" si="0"/>
        <v>0</v>
      </c>
      <c r="D9" s="12">
        <f>SUM(D10:D11)</f>
        <v>0</v>
      </c>
      <c r="E9" s="12">
        <f>SUM(E10:E11)</f>
        <v>0</v>
      </c>
      <c r="F9" s="12">
        <f>SUM(F10:F11)</f>
        <v>0</v>
      </c>
      <c r="G9" s="12">
        <f>SUM(G10:G11)</f>
        <v>0</v>
      </c>
      <c r="H9" s="12">
        <f t="shared" si="1"/>
        <v>1835</v>
      </c>
      <c r="I9" s="12"/>
      <c r="J9" s="12"/>
      <c r="K9" s="12"/>
      <c r="L9" s="12">
        <f>SUM(L10:L11)</f>
        <v>1835</v>
      </c>
      <c r="M9" s="12">
        <f>SUM(M10:M11)</f>
        <v>0</v>
      </c>
      <c r="N9" s="12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7" customHeight="true" spans="1:26">
      <c r="A10" s="13" t="s">
        <v>19</v>
      </c>
      <c r="B10" s="12">
        <f>SUM(D10+E10+F10+G10+I10+J10+K10+L10+M10+N10)</f>
        <v>364</v>
      </c>
      <c r="C10" s="12">
        <f t="shared" si="0"/>
        <v>0</v>
      </c>
      <c r="D10" s="14"/>
      <c r="E10" s="14"/>
      <c r="F10" s="14"/>
      <c r="G10" s="14"/>
      <c r="H10" s="12">
        <f t="shared" si="1"/>
        <v>364</v>
      </c>
      <c r="I10" s="14"/>
      <c r="J10" s="14"/>
      <c r="K10" s="14"/>
      <c r="L10" s="14">
        <v>364</v>
      </c>
      <c r="M10" s="14"/>
      <c r="N10" s="14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7" customHeight="true" spans="1:26">
      <c r="A11" s="13" t="s">
        <v>20</v>
      </c>
      <c r="B11" s="12">
        <f>SUM(D11+E11+F11+G11+I11+J11+K11+L11+M11+N11)</f>
        <v>1471</v>
      </c>
      <c r="C11" s="12">
        <f t="shared" si="0"/>
        <v>0</v>
      </c>
      <c r="D11" s="14"/>
      <c r="E11" s="14"/>
      <c r="F11" s="14"/>
      <c r="G11" s="14"/>
      <c r="H11" s="12">
        <f t="shared" si="1"/>
        <v>1471</v>
      </c>
      <c r="I11" s="14"/>
      <c r="J11" s="14"/>
      <c r="K11" s="14"/>
      <c r="L11" s="14">
        <v>1471</v>
      </c>
      <c r="M11" s="14"/>
      <c r="N11" s="14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7" customHeight="true" spans="1:26">
      <c r="A12" s="11" t="s">
        <v>21</v>
      </c>
      <c r="B12" s="12">
        <f>SUM(B13:B15)</f>
        <v>2380</v>
      </c>
      <c r="C12" s="12">
        <f t="shared" si="0"/>
        <v>0</v>
      </c>
      <c r="D12" s="12">
        <f>SUM(D13:D15)</f>
        <v>0</v>
      </c>
      <c r="E12" s="12">
        <f>SUM(E13:E15)</f>
        <v>0</v>
      </c>
      <c r="F12" s="12">
        <f>SUM(F13:F15)</f>
        <v>0</v>
      </c>
      <c r="G12" s="12">
        <f>SUM(G13:G15)</f>
        <v>0</v>
      </c>
      <c r="H12" s="12">
        <f t="shared" si="1"/>
        <v>2380</v>
      </c>
      <c r="I12" s="12"/>
      <c r="J12" s="12">
        <f>SUM(J13:J15)</f>
        <v>100</v>
      </c>
      <c r="K12" s="12"/>
      <c r="L12" s="12">
        <f>SUM(L13:L15)</f>
        <v>2280</v>
      </c>
      <c r="M12" s="12">
        <f>SUM(M13:M15)</f>
        <v>0</v>
      </c>
      <c r="N12" s="12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7" customHeight="true" spans="1:26">
      <c r="A13" s="13" t="s">
        <v>22</v>
      </c>
      <c r="B13" s="12">
        <f>SUM(D13+E13+F13+G13+I13+J13+K13+L13+M13+N13)</f>
        <v>110</v>
      </c>
      <c r="C13" s="12">
        <f t="shared" si="0"/>
        <v>0</v>
      </c>
      <c r="D13" s="14"/>
      <c r="E13" s="14"/>
      <c r="F13" s="14"/>
      <c r="G13" s="14"/>
      <c r="H13" s="12">
        <f t="shared" si="1"/>
        <v>110</v>
      </c>
      <c r="I13" s="14"/>
      <c r="J13" s="14">
        <v>100</v>
      </c>
      <c r="K13" s="14"/>
      <c r="L13" s="14">
        <v>10</v>
      </c>
      <c r="M13" s="14"/>
      <c r="N13" s="14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7" customHeight="true" spans="1:26">
      <c r="A14" s="13" t="s">
        <v>23</v>
      </c>
      <c r="B14" s="12">
        <f>SUM(D14+E14+F14+G14+I14+J14+K14+L14+M14+N14)</f>
        <v>1081</v>
      </c>
      <c r="C14" s="12">
        <f t="shared" si="0"/>
        <v>0</v>
      </c>
      <c r="D14" s="14"/>
      <c r="E14" s="14"/>
      <c r="F14" s="14"/>
      <c r="G14" s="14"/>
      <c r="H14" s="12">
        <f t="shared" si="1"/>
        <v>1081</v>
      </c>
      <c r="I14" s="14"/>
      <c r="J14" s="14"/>
      <c r="K14" s="14"/>
      <c r="L14" s="14">
        <v>1081</v>
      </c>
      <c r="M14" s="14"/>
      <c r="N14" s="14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7" customHeight="true" spans="1:26">
      <c r="A15" s="13" t="s">
        <v>24</v>
      </c>
      <c r="B15" s="12">
        <f>SUM(D15+E15+F15+G15+I15+J15+K15+L15+M15+N15)</f>
        <v>1189</v>
      </c>
      <c r="C15" s="12">
        <f t="shared" si="0"/>
        <v>0</v>
      </c>
      <c r="D15" s="14"/>
      <c r="E15" s="14"/>
      <c r="F15" s="14"/>
      <c r="G15" s="14"/>
      <c r="H15" s="12">
        <f t="shared" si="1"/>
        <v>1189</v>
      </c>
      <c r="I15" s="14"/>
      <c r="J15" s="14"/>
      <c r="K15" s="14"/>
      <c r="L15" s="14">
        <v>1189</v>
      </c>
      <c r="M15" s="14"/>
      <c r="N15" s="14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7" customHeight="true" spans="1:26">
      <c r="A16" s="11" t="s">
        <v>25</v>
      </c>
      <c r="B16" s="12">
        <f>SUM(B17:B17)</f>
        <v>500</v>
      </c>
      <c r="C16" s="12">
        <f t="shared" si="0"/>
        <v>0</v>
      </c>
      <c r="D16" s="12">
        <f>SUM(D17:D17)</f>
        <v>0</v>
      </c>
      <c r="E16" s="12">
        <f>SUM(E17:E17)</f>
        <v>0</v>
      </c>
      <c r="F16" s="12">
        <f>SUM(F17:F17)</f>
        <v>0</v>
      </c>
      <c r="G16" s="12">
        <f>SUM(G17:G17)</f>
        <v>0</v>
      </c>
      <c r="H16" s="12">
        <f t="shared" si="1"/>
        <v>500</v>
      </c>
      <c r="I16" s="12"/>
      <c r="J16" s="12">
        <f>SUM(J17:J17)</f>
        <v>500</v>
      </c>
      <c r="K16" s="12"/>
      <c r="L16" s="12"/>
      <c r="M16" s="12">
        <f>SUM(M17:M17)</f>
        <v>0</v>
      </c>
      <c r="N16" s="12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7" customHeight="true" spans="1:26">
      <c r="A17" s="13" t="s">
        <v>26</v>
      </c>
      <c r="B17" s="12">
        <f>SUM(D17+E17+F17+G17+I17+J17+K17+L17+M17+N17)</f>
        <v>500</v>
      </c>
      <c r="C17" s="12">
        <f t="shared" si="0"/>
        <v>0</v>
      </c>
      <c r="D17" s="14"/>
      <c r="E17" s="14"/>
      <c r="F17" s="14"/>
      <c r="G17" s="14"/>
      <c r="H17" s="12">
        <f t="shared" si="1"/>
        <v>500</v>
      </c>
      <c r="I17" s="14"/>
      <c r="J17" s="14">
        <v>500</v>
      </c>
      <c r="K17" s="14"/>
      <c r="L17" s="14"/>
      <c r="M17" s="14"/>
      <c r="N17" s="14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7" customHeight="true" spans="1:26">
      <c r="A18" s="11" t="s">
        <v>27</v>
      </c>
      <c r="B18" s="12">
        <f>SUM(B19:B19)</f>
        <v>3605</v>
      </c>
      <c r="C18" s="12">
        <f t="shared" si="0"/>
        <v>0</v>
      </c>
      <c r="D18" s="12">
        <f>SUM(D19:D19)</f>
        <v>0</v>
      </c>
      <c r="E18" s="12">
        <f>SUM(E19:E19)</f>
        <v>0</v>
      </c>
      <c r="F18" s="12">
        <f>SUM(F19:F19)</f>
        <v>0</v>
      </c>
      <c r="G18" s="12">
        <f>SUM(G19:G19)</f>
        <v>0</v>
      </c>
      <c r="H18" s="12">
        <f t="shared" si="1"/>
        <v>3605</v>
      </c>
      <c r="I18" s="12"/>
      <c r="J18" s="12"/>
      <c r="K18" s="12"/>
      <c r="L18" s="12">
        <f>SUM(L19:L19)</f>
        <v>3605</v>
      </c>
      <c r="M18" s="12">
        <f>SUM(M19:M19)</f>
        <v>0</v>
      </c>
      <c r="N18" s="12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7" customHeight="true" spans="1:26">
      <c r="A19" s="13" t="s">
        <v>28</v>
      </c>
      <c r="B19" s="12">
        <f>SUM(D19+E19+F19+G19+I19+J19+K19+L19+M19+N19)</f>
        <v>3605</v>
      </c>
      <c r="C19" s="12">
        <f t="shared" si="0"/>
        <v>0</v>
      </c>
      <c r="D19" s="14"/>
      <c r="E19" s="14"/>
      <c r="F19" s="14"/>
      <c r="G19" s="14"/>
      <c r="H19" s="12">
        <f t="shared" si="1"/>
        <v>3605</v>
      </c>
      <c r="I19" s="14"/>
      <c r="J19" s="14"/>
      <c r="K19" s="14"/>
      <c r="L19" s="14">
        <v>3605</v>
      </c>
      <c r="M19" s="14"/>
      <c r="N19" s="14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7" customHeight="true" spans="1:26">
      <c r="A20" s="15" t="s">
        <v>29</v>
      </c>
      <c r="B20" s="11">
        <f>B22+B29+B26+B23+B24+B25</f>
        <v>1110.81</v>
      </c>
      <c r="C20" s="12">
        <f t="shared" ref="B20:N20" si="3">C22+C29+C26+C23+C24+C25</f>
        <v>0</v>
      </c>
      <c r="D20" s="12"/>
      <c r="E20" s="12">
        <f t="shared" si="3"/>
        <v>0</v>
      </c>
      <c r="F20" s="12">
        <f t="shared" si="3"/>
        <v>0</v>
      </c>
      <c r="G20" s="12">
        <f t="shared" si="3"/>
        <v>0</v>
      </c>
      <c r="H20" s="11">
        <f t="shared" si="3"/>
        <v>1110.81</v>
      </c>
      <c r="I20" s="12">
        <f t="shared" si="3"/>
        <v>600</v>
      </c>
      <c r="J20" s="12"/>
      <c r="K20" s="12"/>
      <c r="L20" s="12"/>
      <c r="M20" s="12">
        <f t="shared" si="3"/>
        <v>0</v>
      </c>
      <c r="N20" s="11">
        <f t="shared" si="3"/>
        <v>510.81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7" customHeight="true" spans="1:26">
      <c r="A21" s="15" t="s">
        <v>30</v>
      </c>
      <c r="B21" s="12">
        <f>SUM(B22:B24)</f>
        <v>150</v>
      </c>
      <c r="C21" s="12">
        <f>D21+E21+F21+G21</f>
        <v>0</v>
      </c>
      <c r="D21" s="12"/>
      <c r="E21" s="12">
        <f t="shared" ref="D21:J21" si="4">SUM(E22:E24)</f>
        <v>0</v>
      </c>
      <c r="F21" s="12">
        <f t="shared" si="4"/>
        <v>0</v>
      </c>
      <c r="G21" s="12">
        <f t="shared" si="4"/>
        <v>0</v>
      </c>
      <c r="H21" s="12">
        <f t="shared" si="4"/>
        <v>150</v>
      </c>
      <c r="I21" s="12">
        <f t="shared" si="4"/>
        <v>150</v>
      </c>
      <c r="J21" s="12"/>
      <c r="K21" s="12"/>
      <c r="L21" s="12"/>
      <c r="M21" s="12">
        <f>SUM(M22:M24)</f>
        <v>0</v>
      </c>
      <c r="N21" s="12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7" customHeight="true" spans="1:26">
      <c r="A22" s="16" t="s">
        <v>31</v>
      </c>
      <c r="B22" s="12">
        <f>SUM(D22+E22+F22+G22+I22+J22+K22+L22+M22+N22)</f>
        <v>50</v>
      </c>
      <c r="C22" s="12">
        <f>D22+E22+F22+G22</f>
        <v>0</v>
      </c>
      <c r="D22" s="14"/>
      <c r="E22" s="14"/>
      <c r="F22" s="14"/>
      <c r="G22" s="14"/>
      <c r="H22" s="12">
        <f>I22+J22+K22+L22+M22+N22</f>
        <v>50</v>
      </c>
      <c r="I22" s="14">
        <v>50</v>
      </c>
      <c r="J22" s="14"/>
      <c r="K22" s="14"/>
      <c r="L22" s="14"/>
      <c r="M22" s="14"/>
      <c r="N22" s="14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7" customHeight="true" spans="1:26">
      <c r="A23" s="17" t="s">
        <v>32</v>
      </c>
      <c r="B23" s="12">
        <f>SUM(D23+E23+F23+G23+I23+J23+K23+L23+M23+N23)</f>
        <v>50</v>
      </c>
      <c r="C23" s="12">
        <f>D23+E23+F23+G23</f>
        <v>0</v>
      </c>
      <c r="D23" s="14"/>
      <c r="E23" s="14"/>
      <c r="F23" s="14"/>
      <c r="G23" s="14"/>
      <c r="H23" s="12">
        <f>I23+J23+K23+L23+M23+N23</f>
        <v>50</v>
      </c>
      <c r="I23" s="14">
        <v>50</v>
      </c>
      <c r="J23" s="14"/>
      <c r="K23" s="14"/>
      <c r="L23" s="14"/>
      <c r="M23" s="14"/>
      <c r="N23" s="14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7" customHeight="true" spans="1:26">
      <c r="A24" s="17" t="s">
        <v>33</v>
      </c>
      <c r="B24" s="12">
        <f>SUM(D24+E24+F24+G24+I24+J24+K24+L24+M24+N24)</f>
        <v>50</v>
      </c>
      <c r="C24" s="12">
        <f>D24+E24+F24+G24</f>
        <v>0</v>
      </c>
      <c r="D24" s="14"/>
      <c r="E24" s="14"/>
      <c r="F24" s="14"/>
      <c r="G24" s="14"/>
      <c r="H24" s="12">
        <f>I24+J24+K24+L24+M24+N24</f>
        <v>50</v>
      </c>
      <c r="I24" s="14">
        <v>50</v>
      </c>
      <c r="J24" s="14"/>
      <c r="K24" s="14"/>
      <c r="L24" s="14"/>
      <c r="M24" s="14"/>
      <c r="N24" s="14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7" customHeight="true" spans="1:26">
      <c r="A25" s="18" t="s">
        <v>34</v>
      </c>
      <c r="B25" s="12">
        <f>SUM(D25+E25+F25+G25+I25+J25+K25+L25+M25+N25)</f>
        <v>50</v>
      </c>
      <c r="C25" s="12">
        <f>D25+E25+F25+G25</f>
        <v>0</v>
      </c>
      <c r="D25" s="14"/>
      <c r="E25" s="14"/>
      <c r="F25" s="14"/>
      <c r="G25" s="14"/>
      <c r="H25" s="12">
        <f>I25+J25+K25+L25+M25+N25</f>
        <v>50</v>
      </c>
      <c r="I25" s="12">
        <v>50</v>
      </c>
      <c r="J25" s="14"/>
      <c r="K25" s="14"/>
      <c r="L25" s="14"/>
      <c r="M25" s="14"/>
      <c r="N25" s="14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7" customHeight="true" spans="1:26">
      <c r="A26" s="18" t="s">
        <v>35</v>
      </c>
      <c r="B26" s="12">
        <f t="shared" ref="B26:N26" si="5">B27+B28</f>
        <v>95</v>
      </c>
      <c r="C26" s="12">
        <f t="shared" si="5"/>
        <v>0</v>
      </c>
      <c r="D26" s="12"/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95</v>
      </c>
      <c r="I26" s="12">
        <f t="shared" si="5"/>
        <v>95</v>
      </c>
      <c r="J26" s="12"/>
      <c r="K26" s="12"/>
      <c r="L26" s="12"/>
      <c r="M26" s="12">
        <f t="shared" si="5"/>
        <v>0</v>
      </c>
      <c r="N26" s="12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7" customHeight="true" spans="1:26">
      <c r="A27" s="17" t="s">
        <v>36</v>
      </c>
      <c r="B27" s="12">
        <f>SUM(D27+E27+F27+G27+I27+J27+K27+L27+M27+N27)</f>
        <v>50</v>
      </c>
      <c r="C27" s="12">
        <f>D27+E27+F27+G27</f>
        <v>0</v>
      </c>
      <c r="D27" s="14"/>
      <c r="E27" s="14"/>
      <c r="F27" s="14"/>
      <c r="G27" s="14"/>
      <c r="H27" s="12">
        <f t="shared" ref="H27:H33" si="6">I27+J27+K27+L27+M27+N27</f>
        <v>50</v>
      </c>
      <c r="I27" s="14">
        <v>50</v>
      </c>
      <c r="J27" s="14"/>
      <c r="K27" s="14"/>
      <c r="L27" s="14"/>
      <c r="M27" s="14"/>
      <c r="N27" s="14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7" customHeight="true" spans="1:26">
      <c r="A28" s="17" t="s">
        <v>37</v>
      </c>
      <c r="B28" s="12">
        <f>SUM(D28+E28+F28+G28+I28+J28+K28+L28+M28+N28)</f>
        <v>45</v>
      </c>
      <c r="C28" s="12">
        <f>D28+E28+F28+G28</f>
        <v>0</v>
      </c>
      <c r="D28" s="14"/>
      <c r="E28" s="14"/>
      <c r="F28" s="14"/>
      <c r="G28" s="14"/>
      <c r="H28" s="12">
        <f t="shared" si="6"/>
        <v>45</v>
      </c>
      <c r="I28" s="14">
        <v>45</v>
      </c>
      <c r="J28" s="14"/>
      <c r="K28" s="14"/>
      <c r="L28" s="14"/>
      <c r="M28" s="14"/>
      <c r="N28" s="14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7" customHeight="true" spans="1:26">
      <c r="A29" s="11" t="s">
        <v>38</v>
      </c>
      <c r="B29" s="11">
        <f>SUM(B30:B33)</f>
        <v>815.81</v>
      </c>
      <c r="C29" s="12">
        <f>D29+E29+F29+G29</f>
        <v>0</v>
      </c>
      <c r="D29" s="12"/>
      <c r="E29" s="12">
        <f>SUM(E30:E33)</f>
        <v>0</v>
      </c>
      <c r="F29" s="12">
        <f>SUM(F30:F33)</f>
        <v>0</v>
      </c>
      <c r="G29" s="12">
        <f>SUM(G30:G33)</f>
        <v>0</v>
      </c>
      <c r="H29" s="11">
        <f t="shared" si="6"/>
        <v>815.81</v>
      </c>
      <c r="I29" s="12">
        <f t="shared" ref="I29:N29" si="7">SUM(I30:I33)</f>
        <v>305</v>
      </c>
      <c r="J29" s="12"/>
      <c r="K29" s="12"/>
      <c r="L29" s="12"/>
      <c r="M29" s="12">
        <f t="shared" si="7"/>
        <v>0</v>
      </c>
      <c r="N29" s="11">
        <f t="shared" si="7"/>
        <v>510.81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1" customFormat="true" ht="27" customHeight="true" spans="1:26">
      <c r="A30" s="17" t="s">
        <v>39</v>
      </c>
      <c r="B30" s="11">
        <f>SUM(D30+E30+F30+G30+I30+J30+K30+L30+M30+N30)</f>
        <v>510.81</v>
      </c>
      <c r="C30" s="11">
        <f>D30+E30+F30+G30</f>
        <v>0</v>
      </c>
      <c r="D30" s="13"/>
      <c r="E30" s="13"/>
      <c r="F30" s="13"/>
      <c r="G30" s="13"/>
      <c r="H30" s="11">
        <f t="shared" si="6"/>
        <v>510.81</v>
      </c>
      <c r="I30" s="13"/>
      <c r="J30" s="13"/>
      <c r="K30" s="13"/>
      <c r="L30" s="13"/>
      <c r="M30" s="13"/>
      <c r="N30" s="13">
        <v>510.81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27" customHeight="true" spans="1:26">
      <c r="A31" s="17" t="s">
        <v>40</v>
      </c>
      <c r="B31" s="12">
        <f>SUM(D31+E31+F31+G31+I31+J31+K31+L31+M31+N31)</f>
        <v>50</v>
      </c>
      <c r="C31" s="12"/>
      <c r="D31" s="14"/>
      <c r="E31" s="14"/>
      <c r="F31" s="14"/>
      <c r="G31" s="14"/>
      <c r="H31" s="12">
        <f t="shared" si="6"/>
        <v>50</v>
      </c>
      <c r="I31" s="14">
        <v>50</v>
      </c>
      <c r="J31" s="14"/>
      <c r="K31" s="14"/>
      <c r="L31" s="14"/>
      <c r="M31" s="14"/>
      <c r="N31" s="13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7" customHeight="true" spans="1:26">
      <c r="A32" s="13" t="s">
        <v>41</v>
      </c>
      <c r="B32" s="12">
        <f>SUM(D32+E32+F32+G32+I32+J32+K32+L32+M32+N32)</f>
        <v>205</v>
      </c>
      <c r="C32" s="12">
        <f>D32+E32+F32+G32</f>
        <v>0</v>
      </c>
      <c r="D32" s="14"/>
      <c r="E32" s="14"/>
      <c r="F32" s="14"/>
      <c r="G32" s="14"/>
      <c r="H32" s="12">
        <f t="shared" si="6"/>
        <v>205</v>
      </c>
      <c r="I32" s="14">
        <v>205</v>
      </c>
      <c r="J32" s="14"/>
      <c r="K32" s="14"/>
      <c r="L32" s="14"/>
      <c r="M32" s="14"/>
      <c r="N32" s="14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7" customHeight="true" spans="1:26">
      <c r="A33" s="13" t="s">
        <v>42</v>
      </c>
      <c r="B33" s="12">
        <f>SUM(D33+E33+F33+G33+I33+J33+K33+L33+M33+N33)</f>
        <v>50</v>
      </c>
      <c r="C33" s="12">
        <f>D33+E33+F33+G33</f>
        <v>0</v>
      </c>
      <c r="D33" s="14"/>
      <c r="E33" s="14"/>
      <c r="F33" s="14"/>
      <c r="G33" s="14"/>
      <c r="H33" s="12">
        <f t="shared" si="6"/>
        <v>50</v>
      </c>
      <c r="I33" s="14">
        <v>50</v>
      </c>
      <c r="J33" s="14"/>
      <c r="K33" s="14"/>
      <c r="L33" s="14"/>
      <c r="M33" s="14"/>
      <c r="N33" s="1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3"/>
      <c r="Y35" s="23"/>
      <c r="Z35" s="23"/>
    </row>
    <row r="36" spans="1:2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23"/>
      <c r="Y36" s="23"/>
      <c r="Z36" s="23"/>
    </row>
    <row r="37" spans="1:2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3"/>
      <c r="Y37" s="23"/>
      <c r="Z37" s="23"/>
    </row>
    <row r="38" spans="1:2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3"/>
      <c r="Y38" s="23"/>
      <c r="Z38" s="23"/>
    </row>
    <row r="39" spans="1:2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</sheetData>
  <mergeCells count="3">
    <mergeCell ref="A1:N1"/>
    <mergeCell ref="A2:N2"/>
    <mergeCell ref="A3:N3"/>
  </mergeCells>
  <printOptions horizontalCentered="true"/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nynct</cp:lastModifiedBy>
  <dcterms:created xsi:type="dcterms:W3CDTF">2023-07-15T09:12:00Z</dcterms:created>
  <dcterms:modified xsi:type="dcterms:W3CDTF">2023-07-19T09:41:20Z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EA10A5CF162E4E99AFE04D45F1D75BC1_13</vt:lpwstr>
  </property>
  <property fmtid="{D5CDD505-2E9C-101B-9397-08002B2CF9AE}" pid="3" name="KSOProductBuildVer">
    <vt:lpwstr>2052-11.8.2.10290</vt:lpwstr>
  </property>
</Properties>
</file>